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olanda.medina\Desktop\RESPALDO YOLANDA\2019\EDOS.FINAN.19\PUBLICACIÓN EDOS.FINAN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definedNames>
    <definedName name="ANIO1P">'[1]Info General'!$D$23</definedName>
    <definedName name="ANIO2P">'[1]Info General'!$E$23</definedName>
    <definedName name="ANIO3P">'[1]Info General'!$F$23</definedName>
    <definedName name="ANIO4P">'[1]Info General'!$G$23</definedName>
    <definedName name="ANIO5P">'[1]Info General'!$H$23</definedName>
    <definedName name="ANIO6P">'[1]Info General'!$I$23</definedName>
    <definedName name="ENTIDAD">'[1]Info General'!$C$11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D24" i="1" s="1"/>
  <c r="E24" i="1" s="1"/>
  <c r="F24" i="1" s="1"/>
  <c r="G24" i="1" s="1"/>
  <c r="D23" i="1"/>
  <c r="E23" i="1" s="1"/>
  <c r="F23" i="1" s="1"/>
  <c r="G23" i="1" s="1"/>
  <c r="C23" i="1"/>
  <c r="C22" i="1"/>
  <c r="D22" i="1" s="1"/>
  <c r="E22" i="1" s="1"/>
  <c r="F22" i="1" s="1"/>
  <c r="G22" i="1" s="1"/>
  <c r="C21" i="1"/>
  <c r="D21" i="1" s="1"/>
  <c r="E21" i="1" s="1"/>
  <c r="F21" i="1" s="1"/>
  <c r="G21" i="1" s="1"/>
  <c r="D20" i="1"/>
  <c r="E20" i="1" s="1"/>
  <c r="F20" i="1" s="1"/>
  <c r="G20" i="1" s="1"/>
  <c r="C20" i="1"/>
  <c r="C19" i="1"/>
  <c r="D19" i="1" s="1"/>
  <c r="E19" i="1" s="1"/>
  <c r="F19" i="1" s="1"/>
  <c r="G19" i="1" s="1"/>
  <c r="D13" i="1"/>
  <c r="E13" i="1" s="1"/>
  <c r="F13" i="1" s="1"/>
  <c r="G13" i="1" s="1"/>
  <c r="C13" i="1"/>
  <c r="C11" i="1"/>
  <c r="D11" i="1" s="1"/>
  <c r="E11" i="1" s="1"/>
  <c r="F11" i="1" s="1"/>
  <c r="G11" i="1" s="1"/>
  <c r="B7" i="1" l="1"/>
  <c r="C14" i="1" l="1"/>
  <c r="D14" i="1" s="1"/>
  <c r="E14" i="1" s="1"/>
  <c r="F14" i="1" s="1"/>
  <c r="G14" i="1" s="1"/>
  <c r="C12" i="1"/>
  <c r="D12" i="1" s="1"/>
  <c r="E12" i="1" s="1"/>
  <c r="F12" i="1" s="1"/>
  <c r="G12" i="1" s="1"/>
  <c r="C10" i="1"/>
  <c r="D10" i="1" s="1"/>
  <c r="E10" i="1" s="1"/>
  <c r="F10" i="1" s="1"/>
  <c r="G10" i="1" s="1"/>
  <c r="C9" i="1"/>
  <c r="D9" i="1" s="1"/>
  <c r="E9" i="1" s="1"/>
  <c r="F9" i="1" s="1"/>
  <c r="G9" i="1" s="1"/>
  <c r="C8" i="1"/>
  <c r="D8" i="1" s="1"/>
  <c r="B29" i="1"/>
  <c r="G5" i="1"/>
  <c r="F5" i="1"/>
  <c r="E5" i="1"/>
  <c r="D5" i="1"/>
  <c r="C5" i="1"/>
  <c r="B5" i="1"/>
  <c r="D7" i="1" l="1"/>
  <c r="D29" i="1" s="1"/>
  <c r="E8" i="1"/>
  <c r="C7" i="1"/>
  <c r="C29" i="1" s="1"/>
  <c r="E7" i="1" l="1"/>
  <c r="E29" i="1" s="1"/>
  <c r="F8" i="1"/>
  <c r="F7" i="1" l="1"/>
  <c r="F29" i="1" s="1"/>
  <c r="G8" i="1"/>
  <c r="G7" i="1" s="1"/>
  <c r="G29" i="1" s="1"/>
</calcChain>
</file>

<file path=xl/sharedStrings.xml><?xml version="1.0" encoding="utf-8"?>
<sst xmlns="http://schemas.openxmlformats.org/spreadsheetml/2006/main" count="27" uniqueCount="19">
  <si>
    <t>Proyecciones de Egresos - LDF</t>
  </si>
  <si>
    <t>(PESOS)</t>
  </si>
  <si>
    <t>(CIFRAS NOMINALES)</t>
  </si>
  <si>
    <t xml:space="preserve">        Concepto (b)</t>
  </si>
  <si>
    <t>Año en Cuestión
(de proyecto de presupuesto) (c)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</si>
  <si>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</si>
  <si>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</si>
  <si>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</si>
  <si>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</si>
  <si>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</si>
  <si>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</si>
  <si>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</si>
  <si>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</si>
  <si>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</si>
  <si>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</si>
  <si>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</si>
  <si>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</si>
  <si>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</si>
  <si>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INSTITUTO TECNOLÓGICO SUPERIOR DE PURÍSIMA DEL RINCÓN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</si>
</sst>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31">
    <xf numFmtId="0" fontId="0" fillId="0" borderId="0" xfId="0"/>
    <xf numFmtId="0" fontId="0" fillId="0" borderId="0" xfId="0" applyFont="1"/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>
      <alignment horizontal="left" vertical="center" indent="3"/>
    </xf>
    <xf numFmtId="0" fontId="0" fillId="0" borderId="0" xfId="0" applyFont="1" applyFill="1"/>
    <xf numFmtId="0" fontId="0" fillId="0" borderId="9" xfId="0" applyFont="1" applyFill="1" applyBorder="1" applyAlignment="1">
      <alignment horizontal="left" vertical="center" indent="6"/>
    </xf>
    <xf numFmtId="0" fontId="0" fillId="0" borderId="9" xfId="0" applyFont="1" applyFill="1" applyBorder="1" applyAlignment="1"/>
    <xf numFmtId="0" fontId="0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indent="3"/>
    </xf>
    <xf numFmtId="0" fontId="0" fillId="0" borderId="7" xfId="0" applyFont="1" applyFill="1" applyBorder="1" applyAlignment="1">
      <alignment vertical="center"/>
    </xf>
    <xf numFmtId="3" fontId="0" fillId="0" borderId="9" xfId="0" applyNumberFormat="1" applyFont="1" applyFill="1" applyBorder="1" applyAlignment="1" applyProtection="1">
      <alignment vertical="center"/>
      <protection locked="0"/>
    </xf>
    <xf numFmtId="3" fontId="0" fillId="0" borderId="9" xfId="0" applyNumberFormat="1" applyFont="1" applyFill="1" applyBorder="1" applyAlignment="1">
      <alignment vertical="center"/>
    </xf>
    <xf numFmtId="3" fontId="1" fillId="0" borderId="9" xfId="0" applyNumberFormat="1" applyFont="1" applyFill="1" applyBorder="1" applyAlignment="1" applyProtection="1">
      <alignment vertical="center"/>
      <protection locked="0"/>
    </xf>
    <xf numFmtId="3" fontId="0" fillId="0" borderId="7" xfId="0" applyNumberFormat="1" applyFont="1" applyFill="1" applyBorder="1" applyAlignment="1">
      <alignment vertical="center"/>
    </xf>
    <xf numFmtId="3" fontId="1" fillId="0" borderId="9" xfId="0" applyNumberFormat="1" applyFont="1" applyBorder="1" applyProtection="1"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left" vertical="center"/>
    </xf>
    <xf numFmtId="3" fontId="4" fillId="0" borderId="9" xfId="0" applyNumberFormat="1" applyFont="1" applyBorder="1" applyProtection="1">
      <protection locked="0"/>
    </xf>
    <xf numFmtId="3" fontId="4" fillId="0" borderId="9" xfId="0" applyNumberFormat="1" applyFont="1" applyFill="1" applyBorder="1" applyAlignment="1" applyProtection="1">
      <alignment vertical="center"/>
      <protection locked="0"/>
    </xf>
    <xf numFmtId="3" fontId="4" fillId="0" borderId="9" xfId="0" applyNumberFormat="1" applyFont="1" applyBorder="1" applyAlignment="1">
      <alignment vertical="center"/>
    </xf>
    <xf numFmtId="4" fontId="5" fillId="0" borderId="9" xfId="1" applyNumberFormat="1" applyFont="1" applyBorder="1" applyAlignment="1">
      <alignment vertical="center"/>
    </xf>
    <xf numFmtId="3" fontId="5" fillId="0" borderId="9" xfId="0" applyNumberFormat="1" applyFont="1" applyBorder="1" applyProtection="1"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Videos/CONTABILIDAD/A&#209;O%202018/EDOS%20FIN%20TRIMESTRAL/1ER%20TRIMESTRE/03%20DISCIPLINA%20FINANCIERA/0361_LDF_1801_PEGT_I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Abasolo,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zoomScale="80" zoomScaleNormal="80" workbookViewId="0">
      <selection activeCell="D24" sqref="D24"/>
    </sheetView>
  </sheetViews>
  <sheetFormatPr baseColWidth="10" defaultColWidth="0" defaultRowHeight="15" zeroHeight="1" x14ac:dyDescent="0.25"/>
  <cols>
    <col min="1" max="1" width="68.7109375" style="5" customWidth="1"/>
    <col min="2" max="7" width="20.7109375" style="5" customWidth="1"/>
    <col min="8" max="16384" width="10.85546875" style="5" hidden="1"/>
  </cols>
  <sheetData>
    <row r="1" spans="1:7" s="1" customFormat="1" x14ac:dyDescent="0.25">
      <c r="A1" s="18" t="s">
        <v>18</v>
      </c>
      <c r="B1" s="19"/>
      <c r="C1" s="19"/>
      <c r="D1" s="19"/>
      <c r="E1" s="19"/>
      <c r="F1" s="19"/>
      <c r="G1" s="20"/>
    </row>
    <row r="2" spans="1:7" s="1" customFormat="1" x14ac:dyDescent="0.25">
      <c r="A2" s="21" t="s">
        <v>0</v>
      </c>
      <c r="B2" s="22"/>
      <c r="C2" s="22"/>
      <c r="D2" s="22"/>
      <c r="E2" s="22"/>
      <c r="F2" s="22"/>
      <c r="G2" s="23"/>
    </row>
    <row r="3" spans="1:7" s="1" customFormat="1" x14ac:dyDescent="0.25">
      <c r="A3" s="21" t="s">
        <v>1</v>
      </c>
      <c r="B3" s="22"/>
      <c r="C3" s="22"/>
      <c r="D3" s="22"/>
      <c r="E3" s="22"/>
      <c r="F3" s="22"/>
      <c r="G3" s="23"/>
    </row>
    <row r="4" spans="1:7" s="1" customFormat="1" x14ac:dyDescent="0.25">
      <c r="A4" s="21" t="s">
        <v>2</v>
      </c>
      <c r="B4" s="22"/>
      <c r="C4" s="22"/>
      <c r="D4" s="22"/>
      <c r="E4" s="22"/>
      <c r="F4" s="22"/>
      <c r="G4" s="23"/>
    </row>
    <row r="5" spans="1:7" s="1" customFormat="1" x14ac:dyDescent="0.25">
      <c r="A5" s="24" t="s">
        <v>3</v>
      </c>
      <c r="B5" s="2">
        <f>ANIO1P</f>
        <v>2019</v>
      </c>
      <c r="C5" s="16" t="str">
        <f>ANIO2P</f>
        <v>2020 (d)</v>
      </c>
      <c r="D5" s="16" t="str">
        <f>ANIO3P</f>
        <v>2021 (d)</v>
      </c>
      <c r="E5" s="16" t="str">
        <f>ANIO4P</f>
        <v>2022 (d)</v>
      </c>
      <c r="F5" s="16" t="str">
        <f>ANIO5P</f>
        <v>2023 (d)</v>
      </c>
      <c r="G5" s="16" t="str">
        <f>ANIO6P</f>
        <v>2024 (d)</v>
      </c>
    </row>
    <row r="6" spans="1:7" s="1" customFormat="1" ht="45" x14ac:dyDescent="0.25">
      <c r="A6" s="25"/>
      <c r="B6" s="3" t="s">
        <v>4</v>
      </c>
      <c r="C6" s="17"/>
      <c r="D6" s="17"/>
      <c r="E6" s="17"/>
      <c r="F6" s="17"/>
      <c r="G6" s="17"/>
    </row>
    <row r="7" spans="1:7" x14ac:dyDescent="0.25">
      <c r="A7" s="4" t="s">
        <v>5</v>
      </c>
      <c r="B7" s="15">
        <f>SUM(B8:B16)</f>
        <v>70194100.819999993</v>
      </c>
      <c r="C7" s="15">
        <f>SUM(C8:C16)</f>
        <v>74405746.869199991</v>
      </c>
      <c r="D7" s="15">
        <f>SUM(D8:D16)</f>
        <v>78870091.68135199</v>
      </c>
      <c r="E7" s="15">
        <f>SUM(E8:E14)</f>
        <v>83602297.18223311</v>
      </c>
      <c r="F7" s="15">
        <f>SUM(F8:F14)</f>
        <v>88618435.013167098</v>
      </c>
      <c r="G7" s="15">
        <f>SUM(G8:G14)</f>
        <v>93935541.113957107</v>
      </c>
    </row>
    <row r="8" spans="1:7" x14ac:dyDescent="0.25">
      <c r="A8" s="6" t="s">
        <v>6</v>
      </c>
      <c r="B8" s="29">
        <v>15100837.190000001</v>
      </c>
      <c r="C8" s="30">
        <f>B8*0.06+B8</f>
        <v>16006887.421400001</v>
      </c>
      <c r="D8" s="30">
        <f t="shared" ref="D8:F8" si="0">C8*0.06+C8</f>
        <v>16967300.666684002</v>
      </c>
      <c r="E8" s="30">
        <f t="shared" si="0"/>
        <v>17985338.70668504</v>
      </c>
      <c r="F8" s="30">
        <f t="shared" si="0"/>
        <v>19064459.029086143</v>
      </c>
      <c r="G8" s="30">
        <f>F8*0.06+F8</f>
        <v>20208326.57083131</v>
      </c>
    </row>
    <row r="9" spans="1:7" x14ac:dyDescent="0.25">
      <c r="A9" s="6" t="s">
        <v>7</v>
      </c>
      <c r="B9" s="29">
        <v>1374128.6</v>
      </c>
      <c r="C9" s="26">
        <f>B9*0.06+B9</f>
        <v>1456576.3160000001</v>
      </c>
      <c r="D9" s="26">
        <f t="shared" ref="D9:F9" si="1">C9*0.06+C9</f>
        <v>1543970.8949600002</v>
      </c>
      <c r="E9" s="26">
        <f t="shared" si="1"/>
        <v>1636609.1486576002</v>
      </c>
      <c r="F9" s="26">
        <f t="shared" si="1"/>
        <v>1734805.6975770562</v>
      </c>
      <c r="G9" s="26">
        <f>F9*0.06+F9</f>
        <v>1838894.0394316795</v>
      </c>
    </row>
    <row r="10" spans="1:7" x14ac:dyDescent="0.25">
      <c r="A10" s="6" t="s">
        <v>8</v>
      </c>
      <c r="B10" s="29">
        <v>6327838.4500000002</v>
      </c>
      <c r="C10" s="26">
        <f>B10*0.06+B10</f>
        <v>6707508.7570000002</v>
      </c>
      <c r="D10" s="26">
        <f t="shared" ref="D10:F10" si="2">C10*0.06+C10</f>
        <v>7109959.2824200001</v>
      </c>
      <c r="E10" s="26">
        <f t="shared" si="2"/>
        <v>7536556.8393652001</v>
      </c>
      <c r="F10" s="26">
        <f t="shared" si="2"/>
        <v>7988750.2497271122</v>
      </c>
      <c r="G10" s="26">
        <f>F10*0.06+F10</f>
        <v>8468075.2647107393</v>
      </c>
    </row>
    <row r="11" spans="1:7" x14ac:dyDescent="0.25">
      <c r="A11" s="6" t="s">
        <v>9</v>
      </c>
      <c r="B11" s="29">
        <v>509924.69</v>
      </c>
      <c r="C11" s="26">
        <f>B11*0.06+B11</f>
        <v>540520.17139999999</v>
      </c>
      <c r="D11" s="26">
        <f t="shared" ref="D11" si="3">C11*0.06+C11</f>
        <v>572951.38168400002</v>
      </c>
      <c r="E11" s="26">
        <f t="shared" ref="E11" si="4">D11*0.06+D11</f>
        <v>607328.46458504</v>
      </c>
      <c r="F11" s="26">
        <f t="shared" ref="F11" si="5">E11*0.06+E11</f>
        <v>643768.17246014241</v>
      </c>
      <c r="G11" s="26">
        <f>F11*0.06+F11</f>
        <v>682394.26280775096</v>
      </c>
    </row>
    <row r="12" spans="1:7" x14ac:dyDescent="0.25">
      <c r="A12" s="6" t="s">
        <v>10</v>
      </c>
      <c r="B12" s="29">
        <v>11753932.41</v>
      </c>
      <c r="C12" s="26">
        <f>B12*0.06+B12</f>
        <v>12459168.354599999</v>
      </c>
      <c r="D12" s="26">
        <f t="shared" ref="D12:F12" si="6">C12*0.06+C12</f>
        <v>13206718.455875998</v>
      </c>
      <c r="E12" s="26">
        <f t="shared" si="6"/>
        <v>13999121.563228559</v>
      </c>
      <c r="F12" s="26">
        <f t="shared" si="6"/>
        <v>14839068.857022272</v>
      </c>
      <c r="G12" s="26">
        <f>F12*0.06+F12</f>
        <v>15729412.988443609</v>
      </c>
    </row>
    <row r="13" spans="1:7" x14ac:dyDescent="0.25">
      <c r="A13" s="6" t="s">
        <v>11</v>
      </c>
      <c r="B13" s="29">
        <v>35127439.479999997</v>
      </c>
      <c r="C13" s="26">
        <f>B13*0.06+B13</f>
        <v>37235085.848799996</v>
      </c>
      <c r="D13" s="26">
        <f t="shared" ref="D13" si="7">C13*0.06+C13</f>
        <v>39469190.999727994</v>
      </c>
      <c r="E13" s="26">
        <f t="shared" ref="E13" si="8">D13*0.06+D13</f>
        <v>41837342.459711671</v>
      </c>
      <c r="F13" s="26">
        <f t="shared" ref="F13" si="9">E13*0.06+E13</f>
        <v>44347583.007294372</v>
      </c>
      <c r="G13" s="26">
        <f>F13*0.06+F13</f>
        <v>47008437.98773203</v>
      </c>
    </row>
    <row r="14" spans="1:7" x14ac:dyDescent="0.25">
      <c r="A14" s="6" t="s">
        <v>12</v>
      </c>
      <c r="B14" s="28">
        <v>0</v>
      </c>
      <c r="C14" s="26">
        <f>B14*0.06+B14</f>
        <v>0</v>
      </c>
      <c r="D14" s="26">
        <f t="shared" ref="D14:F14" si="10">C14*0.06+C14</f>
        <v>0</v>
      </c>
      <c r="E14" s="26">
        <f t="shared" si="10"/>
        <v>0</v>
      </c>
      <c r="F14" s="26">
        <f t="shared" si="10"/>
        <v>0</v>
      </c>
      <c r="G14" s="26">
        <f>F14*0.06+F14</f>
        <v>0</v>
      </c>
    </row>
    <row r="15" spans="1:7" x14ac:dyDescent="0.25">
      <c r="A15" s="6" t="s">
        <v>13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x14ac:dyDescent="0.25">
      <c r="A16" s="6" t="s">
        <v>14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x14ac:dyDescent="0.25">
      <c r="A17" s="7"/>
      <c r="B17" s="12"/>
      <c r="C17" s="12"/>
      <c r="D17" s="12"/>
      <c r="E17" s="12"/>
      <c r="F17" s="12"/>
      <c r="G17" s="12"/>
    </row>
    <row r="18" spans="1:7" x14ac:dyDescent="0.25">
      <c r="A18" s="9" t="s">
        <v>15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</row>
    <row r="19" spans="1:7" x14ac:dyDescent="0.25">
      <c r="A19" s="6" t="s">
        <v>6</v>
      </c>
      <c r="B19" s="29">
        <v>15100837</v>
      </c>
      <c r="C19" s="30">
        <f>B19*0.06+B19</f>
        <v>16006887.220000001</v>
      </c>
      <c r="D19" s="30">
        <f t="shared" ref="D19" si="11">C19*0.06+C19</f>
        <v>16967300.453200001</v>
      </c>
      <c r="E19" s="30">
        <f t="shared" ref="E19" si="12">D19*0.06+D19</f>
        <v>17985338.480392002</v>
      </c>
      <c r="F19" s="30">
        <f t="shared" ref="F19" si="13">E19*0.06+E19</f>
        <v>19064458.78921552</v>
      </c>
      <c r="G19" s="30">
        <f>F19*0.06+F19</f>
        <v>20208326.316568453</v>
      </c>
    </row>
    <row r="20" spans="1:7" x14ac:dyDescent="0.25">
      <c r="A20" s="6" t="s">
        <v>7</v>
      </c>
      <c r="B20" s="29">
        <v>699119.32000000007</v>
      </c>
      <c r="C20" s="30">
        <f>B20*0.06+B20</f>
        <v>741066.47920000006</v>
      </c>
      <c r="D20" s="30">
        <f t="shared" ref="D20" si="14">C20*0.06+C20</f>
        <v>785530.46795200009</v>
      </c>
      <c r="E20" s="30">
        <f t="shared" ref="E20" si="15">D20*0.06+D20</f>
        <v>832662.2960291201</v>
      </c>
      <c r="F20" s="30">
        <f t="shared" ref="F20" si="16">E20*0.06+E20</f>
        <v>882622.03379086731</v>
      </c>
      <c r="G20" s="30">
        <f>F20*0.06+F20</f>
        <v>935579.35581831937</v>
      </c>
    </row>
    <row r="21" spans="1:7" x14ac:dyDescent="0.25">
      <c r="A21" s="6" t="s">
        <v>8</v>
      </c>
      <c r="B21" s="29">
        <v>1842794.53</v>
      </c>
      <c r="C21" s="30">
        <f>B21*0.06+B21</f>
        <v>1953362.2017999999</v>
      </c>
      <c r="D21" s="30">
        <f t="shared" ref="D21" si="17">C21*0.06+C21</f>
        <v>2070563.9339079999</v>
      </c>
      <c r="E21" s="30">
        <f t="shared" ref="E21" si="18">D21*0.06+D21</f>
        <v>2194797.7699424797</v>
      </c>
      <c r="F21" s="30">
        <f t="shared" ref="F21" si="19">E21*0.06+E21</f>
        <v>2326485.6361390282</v>
      </c>
      <c r="G21" s="30">
        <f>F21*0.06+F21</f>
        <v>2466074.7743073697</v>
      </c>
    </row>
    <row r="22" spans="1:7" x14ac:dyDescent="0.25">
      <c r="A22" s="6" t="s">
        <v>9</v>
      </c>
      <c r="B22" s="29">
        <v>30000</v>
      </c>
      <c r="C22" s="30">
        <f>B22*0.06+B22</f>
        <v>31800</v>
      </c>
      <c r="D22" s="30">
        <f t="shared" ref="D22" si="20">C22*0.06+C22</f>
        <v>33708</v>
      </c>
      <c r="E22" s="30">
        <f t="shared" ref="E22" si="21">D22*0.06+D22</f>
        <v>35730.480000000003</v>
      </c>
      <c r="F22" s="30">
        <f t="shared" ref="F22" si="22">E22*0.06+E22</f>
        <v>37874.308800000006</v>
      </c>
      <c r="G22" s="30">
        <f>F22*0.06+F22</f>
        <v>40146.767328000009</v>
      </c>
    </row>
    <row r="23" spans="1:7" x14ac:dyDescent="0.25">
      <c r="A23" s="6" t="s">
        <v>10</v>
      </c>
      <c r="B23" s="29">
        <v>1407558.2</v>
      </c>
      <c r="C23" s="30">
        <f>B23*0.06+B23</f>
        <v>1492011.692</v>
      </c>
      <c r="D23" s="30">
        <f t="shared" ref="D23" si="23">C23*0.06+C23</f>
        <v>1581532.3935199999</v>
      </c>
      <c r="E23" s="30">
        <f t="shared" ref="E23" si="24">D23*0.06+D23</f>
        <v>1676424.3371311999</v>
      </c>
      <c r="F23" s="30">
        <f t="shared" ref="F23" si="25">E23*0.06+E23</f>
        <v>1777009.7973590719</v>
      </c>
      <c r="G23" s="30">
        <f>F23*0.06+F23</f>
        <v>1883630.3852006162</v>
      </c>
    </row>
    <row r="24" spans="1:7" x14ac:dyDescent="0.25">
      <c r="A24" s="6" t="s">
        <v>11</v>
      </c>
      <c r="B24" s="29">
        <v>19341813.789999999</v>
      </c>
      <c r="C24" s="30">
        <f>B24*0.06+B24</f>
        <v>20502322.617399998</v>
      </c>
      <c r="D24" s="30">
        <f t="shared" ref="D24" si="26">C24*0.06+C24</f>
        <v>21732461.974443998</v>
      </c>
      <c r="E24" s="30">
        <f t="shared" ref="E24" si="27">D24*0.06+D24</f>
        <v>23036409.692910638</v>
      </c>
      <c r="F24" s="30">
        <f t="shared" ref="F24" si="28">E24*0.06+E24</f>
        <v>24418594.274485275</v>
      </c>
      <c r="G24" s="30">
        <f>F24*0.06+F24</f>
        <v>25883709.930954393</v>
      </c>
    </row>
    <row r="25" spans="1:7" x14ac:dyDescent="0.25">
      <c r="A25" s="6" t="s">
        <v>12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</row>
    <row r="26" spans="1:7" x14ac:dyDescent="0.25">
      <c r="A26" s="6" t="s">
        <v>16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</row>
    <row r="27" spans="1:7" x14ac:dyDescent="0.25">
      <c r="A27" s="6" t="s">
        <v>14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</row>
    <row r="28" spans="1:7" x14ac:dyDescent="0.25">
      <c r="A28" s="8"/>
      <c r="B28" s="12"/>
      <c r="C28" s="12"/>
      <c r="D28" s="12"/>
      <c r="E28" s="12"/>
      <c r="F28" s="12"/>
      <c r="G28" s="12"/>
    </row>
    <row r="29" spans="1:7" x14ac:dyDescent="0.25">
      <c r="A29" s="9" t="s">
        <v>17</v>
      </c>
      <c r="B29" s="15">
        <f>B7+B18</f>
        <v>70194100.819999993</v>
      </c>
      <c r="C29" s="15">
        <f t="shared" ref="C29:G29" si="29">C7+C18</f>
        <v>74405746.869199991</v>
      </c>
      <c r="D29" s="15">
        <f t="shared" si="29"/>
        <v>78870091.68135199</v>
      </c>
      <c r="E29" s="15">
        <f t="shared" si="29"/>
        <v>83602297.18223311</v>
      </c>
      <c r="F29" s="15">
        <f t="shared" si="29"/>
        <v>88618435.013167098</v>
      </c>
      <c r="G29" s="15">
        <f t="shared" si="29"/>
        <v>93935541.113957107</v>
      </c>
    </row>
    <row r="30" spans="1:7" x14ac:dyDescent="0.25">
      <c r="A30" s="10"/>
      <c r="B30" s="14"/>
      <c r="C30" s="14"/>
      <c r="D30" s="14"/>
      <c r="E30" s="14"/>
      <c r="F30" s="14"/>
      <c r="G30" s="14"/>
    </row>
    <row r="31" spans="1:7" x14ac:dyDescent="0.25"/>
  </sheetData>
  <mergeCells count="10">
    <mergeCell ref="G5:G6"/>
    <mergeCell ref="A1:G1"/>
    <mergeCell ref="A2:G2"/>
    <mergeCell ref="A3:G3"/>
    <mergeCell ref="A4:G4"/>
    <mergeCell ref="A5:A6"/>
    <mergeCell ref="C5:C6"/>
    <mergeCell ref="D5:D6"/>
    <mergeCell ref="E5:E6"/>
    <mergeCell ref="F5:F6"/>
  </mergeCells>
  <dataValidations count="6">
    <dataValidation type="decimal" allowBlank="1" showInputMessage="1" showErrorMessage="1" sqref="B7:G29">
      <formula1>-1.79769313486231E+100</formula1>
      <formula2>1.79769313486231E+100</formula2>
    </dataValidation>
    <dataValidation allowBlank="1" showInputMessage="1" showErrorMessage="1" prompt="Año 5 (d)" sqref="G5:G6"/>
    <dataValidation allowBlank="1" showInputMessage="1" showErrorMessage="1" prompt="Año 4 (d)" sqref="F5:F6"/>
    <dataValidation allowBlank="1" showInputMessage="1" showErrorMessage="1" prompt="Año 3 (d)" sqref="E5:E6"/>
    <dataValidation allowBlank="1" showInputMessage="1" showErrorMessage="1" prompt="Año 2 (d)" sqref="D5:D6"/>
    <dataValidation allowBlank="1" showInputMessage="1" showErrorMessage="1" prompt="Año 1 (d)" sqref="C5:C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'[1]Info General'!#REF!</xm:f>
          </x14:formula1>
          <x14:formula2>
            <xm:f>'[1]Info General'!#REF!</xm:f>
          </x14:formula2>
          <xm:sqref>B5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Yolanda Medina Doñates</cp:lastModifiedBy>
  <dcterms:created xsi:type="dcterms:W3CDTF">2018-04-25T13:24:24Z</dcterms:created>
  <dcterms:modified xsi:type="dcterms:W3CDTF">2019-11-04T15:54:55Z</dcterms:modified>
  <cp:contentStatus/>
</cp:coreProperties>
</file>